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ocumentos\CHEMA_FISCAL\Personas Fisicas\Fiscal\2018\JOSE2018\INF_GOBIERNO\2022\majalca-2022\majalca-excel\LDF\"/>
    </mc:Choice>
  </mc:AlternateContent>
  <xr:revisionPtr revIDLastSave="0" documentId="13_ncr:1_{844B89F9-0382-4DA7-B093-950A6F79D64F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040" xr2:uid="{00000000-000D-0000-FFFF-FFFF00000000}"/>
  </bookViews>
  <sheets>
    <sheet name="ESF_DET" sheetId="1" r:id="rId1"/>
  </sheets>
  <definedNames>
    <definedName name="_xlnm.Print_Area" localSheetId="0">ESF_DET!$A$1:$G$81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C55" i="1"/>
  <c r="C13" i="1"/>
  <c r="C30" i="1"/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<sst xmlns="http://schemas.openxmlformats.org/spreadsheetml/2006/main" count="128" uniqueCount="125">
  <si>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</si>
  <si>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</si>
  <si>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</si>
  <si>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</si>
  <si>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</si>
  <si>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</si>
  <si>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</si>
  <si>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</si>
  <si>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</si>
  <si>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</si>
  <si>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</si>
  <si>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</si>
  <si>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</si>
  <si>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</si>
  <si>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</si>
  <si>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</si>
  <si>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</si>
  <si>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</si>
  <si>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</si>
  <si>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</si>
  <si>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</si>
  <si>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</si>
  <si>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</si>
  <si>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</si>
  <si>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</si>
  <si>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</si>
  <si>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</si>
  <si>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</si>
  <si>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</si>
  <si>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</si>
  <si>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</si>
  <si>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</si>
  <si>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</si>
  <si>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</si>
  <si>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</si>
  <si>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</si>
  <si>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</si>
  <si>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</si>
  <si>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</si>
  <si>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</si>
  <si>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</si>
  <si>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</si>
  <si>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</si>
  <si>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</si>
  <si>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</si>
  <si>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</si>
  <si>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</si>
  <si>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</si>
  <si>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</si>
  <si>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</si>
  <si>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</si>
  <si>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</si>
  <si>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</si>
  <si>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</si>
  <si>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</si>
  <si>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</si>
  <si>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</si>
  <si>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</si>
  <si>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</si>
  <si>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</si>
  <si>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</si>
  <si>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</si>
  <si>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</si>
  <si>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</si>
  <si>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</si>
  <si>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</si>
  <si>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</si>
  <si>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</si>
  <si>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</si>
  <si>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</si>
  <si>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</si>
  <si>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</si>
  <si>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</si>
  <si>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</si>
  <si>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</si>
  <si>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</si>
  <si>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</si>
  <si>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</si>
  <si>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</si>
  <si>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</si>
  <si>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</si>
  <si>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</si>
  <si>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</si>
  <si>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</si>
  <si>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</si>
  <si>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</si>
  <si>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</si>
  <si>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</si>
  <si>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</si>
  <si>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</si>
  <si>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</si>
  <si>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</si>
  <si>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</si>
  <si>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</si>
  <si>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</si>
  <si>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</si>
  <si>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</si>
  <si>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</si>
  <si>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</si>
  <si>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</si>
  <si>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</si>
  <si>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</si>
  <si>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</si>
  <si>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</si>
  <si>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</si>
  <si>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</si>
  <si>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</si>
  <si>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</si>
  <si>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</si>
  <si>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</si>
  <si>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</si>
  <si>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</si>
  <si>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</si>
  <si>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</si>
  <si>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</si>
  <si>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</si>
  <si>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</si>
  <si>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</si>
  <si>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</si>
  <si>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</si>
  <si>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</si>
  <si>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</si>
  <si>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</si>
  <si>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PARQUE NACIONAL CUMBRES DE MAJALCA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</si>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</sst>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topLeftCell="A43" zoomScale="60" zoomScaleNormal="90" workbookViewId="0">
      <selection activeCell="E43" sqref="E4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6" t="s">
        <v>124</v>
      </c>
      <c r="C4" s="37"/>
      <c r="D4" s="37"/>
      <c r="E4" s="37"/>
      <c r="F4" s="37"/>
      <c r="G4" s="38"/>
    </row>
    <row r="5" spans="2:8" thickBot="1" x14ac:dyDescent="0.35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19">
        <f>SUM(C10:C16)</f>
        <v>2939897</v>
      </c>
      <c r="D9" s="19">
        <f>SUM(D10:D16)</f>
        <v>2401004</v>
      </c>
      <c r="E9" s="11" t="s">
        <v>9</v>
      </c>
      <c r="F9" s="19">
        <f>SUM(F10:F18)</f>
        <v>0</v>
      </c>
      <c r="G9" s="19">
        <f>SUM(G10:G18)</f>
        <v>0</v>
      </c>
    </row>
    <row r="10" spans="2:8" ht="14.45" x14ac:dyDescent="0.3">
      <c r="B10" s="12" t="s">
        <v>10</v>
      </c>
      <c r="C10" s="25">
        <v>0</v>
      </c>
      <c r="D10" s="25">
        <v>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111715</v>
      </c>
      <c r="D11" s="25">
        <v>502452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f>2599832+228350</f>
        <v>2828182</v>
      </c>
      <c r="D13" s="25">
        <v>1898552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9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2.9" x14ac:dyDescent="0.3">
      <c r="B17" s="10" t="s">
        <v>24</v>
      </c>
      <c r="C17" s="19">
        <f>SUM(C18:C24)</f>
        <v>0</v>
      </c>
      <c r="D17" s="19">
        <f>SUM(D18:D24)</f>
        <v>0</v>
      </c>
      <c r="E17" s="13" t="s">
        <v>25</v>
      </c>
      <c r="F17" s="25">
        <v>0</v>
      </c>
      <c r="G17" s="25">
        <v>0</v>
      </c>
    </row>
    <row r="18" spans="2:7" ht="14.45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110735</v>
      </c>
      <c r="D25" s="19">
        <f>SUM(D26:D30)</f>
        <v>108931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f>110223+512</f>
        <v>110735</v>
      </c>
      <c r="D30" s="25">
        <v>108931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3050632</v>
      </c>
      <c r="D47" s="19">
        <f>SUM(D41,D38,D37,D31,D25,D17,D9)</f>
        <v>2509935</v>
      </c>
      <c r="E47" s="6" t="s">
        <v>83</v>
      </c>
      <c r="F47" s="19">
        <f>SUM(F42,F38,F31,F27,F26,F23,F19,F9)</f>
        <v>0</v>
      </c>
      <c r="G47" s="19">
        <f>SUM(G42,G38,G31,G27,G26,G23,G19,G9)</f>
        <v>0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1699230</v>
      </c>
      <c r="D52" s="25">
        <v>1699230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312932</v>
      </c>
      <c r="D53" s="25">
        <v>312932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f>-1225540-40000-272932</f>
        <v>-1538472</v>
      </c>
      <c r="D55" s="25">
        <v>-1411032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0</v>
      </c>
      <c r="G59" s="19">
        <f>SUM(G47,G57)</f>
        <v>0</v>
      </c>
    </row>
    <row r="60" spans="2:7" ht="24" x14ac:dyDescent="0.25">
      <c r="B60" s="4" t="s">
        <v>103</v>
      </c>
      <c r="C60" s="19">
        <f>SUM(C50:C58)</f>
        <v>473690</v>
      </c>
      <c r="D60" s="19">
        <f>SUM(D50:D58)</f>
        <v>601130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3524322</v>
      </c>
      <c r="D62" s="19">
        <f>SUM(D47,D60)</f>
        <v>3111065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2991751</v>
      </c>
      <c r="G63" s="19">
        <f>SUM(G64:G66)</f>
        <v>2991751</v>
      </c>
    </row>
    <row r="64" spans="2:7" x14ac:dyDescent="0.25">
      <c r="B64" s="14"/>
      <c r="C64" s="22"/>
      <c r="D64" s="22"/>
      <c r="E64" s="11" t="s">
        <v>107</v>
      </c>
      <c r="F64" s="25">
        <v>2991751</v>
      </c>
      <c r="G64" s="25">
        <v>2991751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532571</v>
      </c>
      <c r="G68" s="19">
        <f>SUM(G69:G73)</f>
        <v>119314</v>
      </c>
    </row>
    <row r="69" spans="2:7" x14ac:dyDescent="0.25">
      <c r="B69" s="14"/>
      <c r="C69" s="22"/>
      <c r="D69" s="22"/>
      <c r="E69" s="11" t="s">
        <v>111</v>
      </c>
      <c r="F69" s="25">
        <v>413257</v>
      </c>
      <c r="G69" s="25">
        <v>-163170</v>
      </c>
    </row>
    <row r="70" spans="2:7" x14ac:dyDescent="0.25">
      <c r="B70" s="14"/>
      <c r="C70" s="22"/>
      <c r="D70" s="22"/>
      <c r="E70" s="11" t="s">
        <v>112</v>
      </c>
      <c r="F70" s="25">
        <f>282484-163170</f>
        <v>119314</v>
      </c>
      <c r="G70" s="25">
        <v>282484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3524322</v>
      </c>
      <c r="G79" s="19">
        <f>SUM(G63,G68,G75)</f>
        <v>3111065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3524322</v>
      </c>
      <c r="G81" s="19">
        <f>SUM(G59,G79)</f>
        <v>3111065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4" fitToHeight="0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2023-02-03T18:01:09Z</cp:lastPrinted>
  <dcterms:created xsi:type="dcterms:W3CDTF">2020-01-08T19:54:23Z</dcterms:created>
  <dcterms:modified xsi:type="dcterms:W3CDTF">2023-02-03T18:01:16Z</dcterms:modified>
</cp:coreProperties>
</file>